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vent" sheetId="1" state="visible" r:id="rId1"/>
    <sheet xmlns:r="http://schemas.openxmlformats.org/officeDocument/2006/relationships" name="Compare" sheetId="2" state="visible" r:id="rId2"/>
    <sheet xmlns:r="http://schemas.openxmlformats.org/officeDocument/2006/relationships" name="Decision" sheetId="3" state="visible" r:id="rId3"/>
  </sheets>
  <definedNames>
    <definedName name="EventGross">Event!$B$35</definedName>
    <definedName name="EventDirectCosts">Event!$B$36</definedName>
    <definedName name="EventVendorNet">Event!$B$37</definedName>
    <definedName name="EventStaffHours">Event!$B$39</definedName>
    <definedName name="EventStaffCost">Event!$B$40</definedName>
    <definedName name="EventFullyLoadedNet">Event!$B$41</definedName>
    <definedName name="EventNetPerHour">Event!$B$43</definedName>
    <definedName name="CompareNet">Compare!$B$19</definedName>
    <definedName name="CompareNetPerHour">Compare!$B$20</definedName>
  </definedNames>
  <calcPr calcId="124519" fullCalcOnLoad="1"/>
</workbook>
</file>

<file path=xl/styles.xml><?xml version="1.0" encoding="utf-8"?>
<styleSheet xmlns="http://schemas.openxmlformats.org/spreadsheetml/2006/main">
  <numFmts count="2">
    <numFmt numFmtId="164" formatCode="$#,##0"/>
    <numFmt numFmtId="165" formatCode="$#,##0.00"/>
  </numFmts>
  <fonts count="5">
    <font>
      <name val="Calibri"/>
      <family val="2"/>
      <color theme="1"/>
      <sz val="11"/>
      <scheme val="minor"/>
    </font>
    <font>
      <name val="Georgia"/>
      <b val="1"/>
      <color rgb="002F5D50"/>
      <sz val="14"/>
    </font>
    <font>
      <name val="Georgia"/>
      <b val="1"/>
      <sz val="11"/>
    </font>
    <font>
      <name val="Georgia"/>
      <sz val="11"/>
    </font>
    <font>
      <name val="Georgia"/>
      <b val="1"/>
      <color rgb="002F5D50"/>
      <sz val="11"/>
    </font>
  </fonts>
  <fills count="3">
    <fill>
      <patternFill/>
    </fill>
    <fill>
      <patternFill patternType="gray125"/>
    </fill>
    <fill>
      <patternFill patternType="solid">
        <fgColor rgb="00EFE7D8"/>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3" fillId="0" borderId="0" applyAlignment="1" pivotButton="0" quotePrefix="0" xfId="0">
      <alignment vertical="top" wrapText="1"/>
    </xf>
    <xf numFmtId="0" fontId="2" fillId="0" borderId="0" pivotButton="0" quotePrefix="0" xfId="0"/>
    <xf numFmtId="0" fontId="2" fillId="2" borderId="1" applyAlignment="1" pivotButton="0" quotePrefix="0" xfId="0">
      <alignment horizontal="center" vertical="center" wrapText="1"/>
    </xf>
    <xf numFmtId="0" fontId="3" fillId="0" borderId="1" applyAlignment="1" pivotButton="0" quotePrefix="0" xfId="0">
      <alignment vertical="top" wrapText="1"/>
    </xf>
    <xf numFmtId="164" fontId="3" fillId="0" borderId="1" applyAlignment="1" pivotButton="0" quotePrefix="0" xfId="0">
      <alignment vertical="top" wrapText="1"/>
    </xf>
    <xf numFmtId="164" fontId="2" fillId="0" borderId="0" pivotButton="0" quotePrefix="0" xfId="0"/>
    <xf numFmtId="164" fontId="3" fillId="0" borderId="0" pivotButton="0" quotePrefix="0" xfId="0"/>
    <xf numFmtId="165" fontId="3" fillId="0" borderId="0" pivotButton="0" quotePrefix="0" xfId="0"/>
    <xf numFmtId="9" fontId="3" fillId="0" borderId="0" pivotButton="0" quotePrefix="0" xfId="0"/>
    <xf numFmtId="164" fontId="0" fillId="0" borderId="0" pivotButton="0" quotePrefix="0" xfId="0"/>
    <xf numFmtId="165"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Nonprofit Strategy</author>
  </authors>
  <commentList>
    <comment ref="A6" authorId="0" shapeId="0">
      <text>
        <t>Gross, before any cost. Match this to what the bank deposit shows, not what the invitation promised.</t>
      </text>
    </comment>
    <comment ref="B6" authorId="0" shapeId="0">
      <text>
        <t>Dollars for the line.</t>
      </text>
    </comment>
    <comment ref="A15" authorId="0" shapeId="0">
      <text>
        <t>What you paid a vendor. Staff time is not here, it has its own table below.</t>
      </text>
    </comment>
    <comment ref="B15" authorId="0" shapeId="0">
      <text>
        <t>Dollars for the line.</t>
      </text>
    </comment>
    <comment ref="A22" authorId="0" shapeId="0">
      <text>
        <t>One row per role that worked on the event, not one row per person if two people share a role.</t>
      </text>
    </comment>
    <comment ref="B22" authorId="0" shapeId="0">
      <text>
        <t>Total hours for the months the event actually consumed time, not just the day of.</t>
      </text>
    </comment>
    <comment ref="C22" authorId="0" shapeId="0">
      <text>
        <t>Salary plus benefits, divided by annual paid hours. A common shortcut is base hourly rate times 1.3.</t>
      </text>
    </comment>
    <comment ref="D22" authorId="0" shapeId="0">
      <text>
        <t>Computed. Hours times the loaded rate.</t>
      </text>
    </comment>
    <comment ref="A30" authorId="0" shapeId="0">
      <text>
        <t>Board and volunteer hours, tracked so the time is visible, not costed. There is no defensible market wage for a trustee's evening.</t>
      </text>
    </comment>
    <comment ref="B30" authorId="0" shapeId="0">
      <text>
        <t>Total hours across everyone in the role.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fitToPage="1"/>
  </sheetPr>
  <dimension ref="A1:D48"/>
  <sheetViews>
    <sheetView workbookViewId="0">
      <pane ySplit="6" topLeftCell="A7" activePane="bottomLeft" state="frozen"/>
      <selection pane="bottomLeft" activeCell="A1" sqref="A1"/>
    </sheetView>
  </sheetViews>
  <sheetFormatPr baseColWidth="8" defaultRowHeight="15"/>
  <cols>
    <col width="30" customWidth="1" min="1" max="1"/>
    <col width="16" customWidth="1" min="2" max="2"/>
    <col width="18" customWidth="1" min="3" max="3"/>
    <col width="40" customWidth="1" min="4" max="4"/>
  </cols>
  <sheetData>
    <row r="1">
      <c r="A1" s="1" t="inlineStr">
        <is>
          <t>Event ROI worksheet</t>
        </is>
      </c>
    </row>
    <row r="2">
      <c r="A2" s="2" t="inlineStr">
        <is>
          <t>Event name</t>
        </is>
      </c>
      <c r="B2" s="3" t="inlineStr">
        <is>
          <t>Fall gala, worked example</t>
        </is>
      </c>
      <c r="C2" s="4" t="inlineStr">
        <is>
          <t>Type over this with your own event's name.</t>
        </is>
      </c>
    </row>
    <row r="3">
      <c r="A3" s="2" t="inlineStr">
        <is>
          <t>Event year</t>
        </is>
      </c>
      <c r="B3" s="3" t="n">
        <v>2026</v>
      </c>
      <c r="C3" s="4" t="inlineStr">
        <is>
          <t>The fiscal or calendar year this run of the event belongs to.</t>
        </is>
      </c>
    </row>
    <row r="5">
      <c r="A5" s="5" t="inlineStr">
        <is>
          <t>Gross revenue by line</t>
        </is>
      </c>
    </row>
    <row r="6" ht="34" customHeight="1">
      <c r="A6" s="6" t="inlineStr">
        <is>
          <t>Line</t>
        </is>
      </c>
      <c r="B6" s="6" t="inlineStr">
        <is>
          <t>Amount</t>
        </is>
      </c>
    </row>
    <row r="7" ht="20" customHeight="1">
      <c r="A7" s="7" t="inlineStr">
        <is>
          <t>Tickets</t>
        </is>
      </c>
      <c r="B7" s="8" t="n">
        <v>95000</v>
      </c>
    </row>
    <row r="8" ht="20" customHeight="1">
      <c r="A8" s="7" t="inlineStr">
        <is>
          <t>Sponsorships</t>
        </is>
      </c>
      <c r="B8" s="8" t="n">
        <v>80000</v>
      </c>
    </row>
    <row r="9" ht="20" customHeight="1">
      <c r="A9" s="7" t="inlineStr">
        <is>
          <t>Auction</t>
        </is>
      </c>
      <c r="B9" s="8" t="n">
        <v>55000</v>
      </c>
    </row>
    <row r="10" ht="20" customHeight="1">
      <c r="A10" s="7" t="inlineStr">
        <is>
          <t>Paddle raise</t>
        </is>
      </c>
      <c r="B10" s="8" t="n">
        <v>30000</v>
      </c>
    </row>
    <row r="11" ht="20" customHeight="1">
      <c r="A11" s="7" t="inlineStr">
        <is>
          <t>Other</t>
        </is>
      </c>
      <c r="B11" s="8" t="n">
        <v>0</v>
      </c>
    </row>
    <row r="12">
      <c r="A12" s="5" t="inlineStr">
        <is>
          <t>Total</t>
        </is>
      </c>
      <c r="B12" s="9">
        <f>SUM(B7:B11)</f>
        <v/>
      </c>
    </row>
    <row r="14">
      <c r="A14" s="5" t="inlineStr">
        <is>
          <t>Direct costs by line</t>
        </is>
      </c>
    </row>
    <row r="15" ht="34" customHeight="1">
      <c r="A15" s="6" t="inlineStr">
        <is>
          <t>Line</t>
        </is>
      </c>
      <c r="B15" s="6" t="inlineStr">
        <is>
          <t>Amount</t>
        </is>
      </c>
    </row>
    <row r="16" ht="20" customHeight="1">
      <c r="A16" s="7" t="inlineStr">
        <is>
          <t>Venue, catering, AV, rentals</t>
        </is>
      </c>
      <c r="B16" s="8" t="n">
        <v>60000</v>
      </c>
    </row>
    <row r="17" ht="20" customHeight="1">
      <c r="A17" s="7" t="inlineStr">
        <is>
          <t>Printing, decor, auctioneer, bidding software</t>
        </is>
      </c>
      <c r="B17" s="8" t="n">
        <v>20000</v>
      </c>
    </row>
    <row r="18" ht="20" customHeight="1">
      <c r="A18" s="7" t="inlineStr">
        <is>
          <t>Other</t>
        </is>
      </c>
      <c r="B18" s="8" t="n">
        <v>0</v>
      </c>
    </row>
    <row r="19">
      <c r="A19" s="5" t="inlineStr">
        <is>
          <t>Total</t>
        </is>
      </c>
      <c r="B19" s="9">
        <f>SUM(B16:B18)</f>
        <v/>
      </c>
    </row>
    <row r="21">
      <c r="A21" s="5" t="inlineStr">
        <is>
          <t>Staff hours, loaded</t>
        </is>
      </c>
    </row>
    <row r="22" ht="34" customHeight="1">
      <c r="A22" s="6" t="inlineStr">
        <is>
          <t>Role</t>
        </is>
      </c>
      <c r="B22" s="6" t="inlineStr">
        <is>
          <t>Hours</t>
        </is>
      </c>
      <c r="C22" s="6" t="inlineStr">
        <is>
          <t>Loaded hourly rate</t>
        </is>
      </c>
      <c r="D22" s="6" t="inlineStr">
        <is>
          <t>Cost</t>
        </is>
      </c>
    </row>
    <row r="23" ht="20" customHeight="1">
      <c r="A23" s="7" t="inlineStr">
        <is>
          <t>Development director</t>
        </is>
      </c>
      <c r="B23" s="7" t="n">
        <v>180</v>
      </c>
      <c r="C23" s="8" t="n">
        <v>70</v>
      </c>
      <c r="D23" s="8">
        <f>B23*C23</f>
        <v/>
      </c>
    </row>
    <row r="24" ht="20" customHeight="1">
      <c r="A24" s="7" t="inlineStr">
        <is>
          <t>Events and development associate</t>
        </is>
      </c>
      <c r="B24" s="7" t="n">
        <v>340</v>
      </c>
      <c r="C24" s="8" t="n">
        <v>42</v>
      </c>
      <c r="D24" s="8">
        <f>B24*C24</f>
        <v/>
      </c>
    </row>
    <row r="25" ht="20" customHeight="1">
      <c r="A25" s="7" t="inlineStr">
        <is>
          <t>Executive director</t>
        </is>
      </c>
      <c r="B25" s="7" t="n">
        <v>35</v>
      </c>
      <c r="C25" s="8" t="n">
        <v>95</v>
      </c>
      <c r="D25" s="8">
        <f>B25*C25</f>
        <v/>
      </c>
    </row>
    <row r="26" ht="20" customHeight="1">
      <c r="A26" s="7" t="inlineStr">
        <is>
          <t>Gift processing and reconciliation</t>
        </is>
      </c>
      <c r="B26" s="7" t="n">
        <v>25</v>
      </c>
      <c r="C26" s="8" t="n">
        <v>45</v>
      </c>
      <c r="D26" s="8">
        <f>B26*C26</f>
        <v/>
      </c>
    </row>
    <row r="27">
      <c r="A27" s="5" t="inlineStr">
        <is>
          <t>Total</t>
        </is>
      </c>
      <c r="B27" s="5">
        <f>SUM(B23:B26)</f>
        <v/>
      </c>
      <c r="D27" s="9">
        <f>SUM(D23:D26)</f>
        <v/>
      </c>
    </row>
    <row r="29">
      <c r="A29" s="5" t="inlineStr">
        <is>
          <t>Board and volunteer hours, tracked not costed</t>
        </is>
      </c>
    </row>
    <row r="30" ht="34" customHeight="1">
      <c r="A30" s="6" t="inlineStr">
        <is>
          <t>Role</t>
        </is>
      </c>
      <c r="B30" s="6" t="inlineStr">
        <is>
          <t>Hours</t>
        </is>
      </c>
    </row>
    <row r="31" ht="20" customHeight="1">
      <c r="A31" s="7" t="inlineStr">
        <is>
          <t>Board members</t>
        </is>
      </c>
      <c r="B31" s="7" t="n">
        <v>72</v>
      </c>
    </row>
    <row r="32" ht="20" customHeight="1">
      <c r="A32" s="7" t="inlineStr">
        <is>
          <t>Volunteers</t>
        </is>
      </c>
      <c r="B32" s="7" t="n">
        <v>200</v>
      </c>
    </row>
    <row r="34">
      <c r="A34" s="5" t="inlineStr">
        <is>
          <t>What this event returns</t>
        </is>
      </c>
    </row>
    <row r="35">
      <c r="A35" s="2" t="inlineStr">
        <is>
          <t>Total gross revenue</t>
        </is>
      </c>
      <c r="B35" s="10">
        <f>B12</f>
        <v/>
      </c>
      <c r="C35" s="4" t="inlineStr">
        <is>
          <t>Sum of the gross revenue table above.</t>
        </is>
      </c>
    </row>
    <row r="36">
      <c r="A36" s="2" t="inlineStr">
        <is>
          <t>Total direct costs</t>
        </is>
      </c>
      <c r="B36" s="10">
        <f>B19</f>
        <v/>
      </c>
      <c r="C36" s="4" t="inlineStr">
        <is>
          <t>Sum of the direct cost table above.</t>
        </is>
      </c>
    </row>
    <row r="37">
      <c r="A37" s="2" t="inlineStr">
        <is>
          <t>Vendor style net</t>
        </is>
      </c>
      <c r="B37" s="10">
        <f>B35-B36</f>
        <v/>
      </c>
      <c r="C37" s="4" t="inlineStr">
        <is>
          <t>What an event platform reports. Gross minus direct costs, no staff time.</t>
        </is>
      </c>
    </row>
    <row r="38">
      <c r="A38" s="2" t="inlineStr">
        <is>
          <t>Vendor style cost per dollar raised</t>
        </is>
      </c>
      <c r="B38" s="11">
        <f>B36/B35</f>
        <v/>
      </c>
      <c r="C38" s="4" t="inlineStr">
        <is>
          <t>Direct costs divided by gross revenue.</t>
        </is>
      </c>
    </row>
    <row r="39">
      <c r="A39" s="2" t="inlineStr">
        <is>
          <t>Total staff hours</t>
        </is>
      </c>
      <c r="B39" s="3">
        <f>B27</f>
        <v/>
      </c>
      <c r="C39" s="4" t="inlineStr">
        <is>
          <t>Sum of the staff hours table above.</t>
        </is>
      </c>
    </row>
    <row r="40">
      <c r="A40" s="2" t="inlineStr">
        <is>
          <t>Total staff cost</t>
        </is>
      </c>
      <c r="B40" s="10">
        <f>D27</f>
        <v/>
      </c>
      <c r="C40" s="4" t="inlineStr">
        <is>
          <t>Sum of the staff cost column above.</t>
        </is>
      </c>
    </row>
    <row r="41">
      <c r="A41" s="2" t="inlineStr">
        <is>
          <t>Fully loaded net</t>
        </is>
      </c>
      <c r="B41" s="10">
        <f>B35-B36-B40</f>
        <v/>
      </c>
      <c r="C41" s="4" t="inlineStr">
        <is>
          <t>Gross revenue minus direct costs minus staff cost. This is the number the Compare and Decision tabs use.</t>
        </is>
      </c>
    </row>
    <row r="42">
      <c r="A42" s="2" t="inlineStr">
        <is>
          <t>Fully loaded cost per dollar raised</t>
        </is>
      </c>
      <c r="B42" s="11">
        <f>(B36+B40)/B35</f>
        <v/>
      </c>
      <c r="C42" s="4" t="inlineStr">
        <is>
          <t>Direct costs plus staff cost, divided by gross revenue.</t>
        </is>
      </c>
    </row>
    <row r="43">
      <c r="A43" s="2" t="inlineStr">
        <is>
          <t>Net per staff hour</t>
        </is>
      </c>
      <c r="B43" s="11">
        <f>B41/B39</f>
        <v/>
      </c>
      <c r="C43" s="4" t="inlineStr">
        <is>
          <t>Fully loaded net divided by total staff hours.</t>
        </is>
      </c>
    </row>
    <row r="46">
      <c r="A46" s="1" t="inlineStr">
        <is>
          <t>Event ROI worksheet</t>
        </is>
      </c>
    </row>
    <row r="47">
      <c r="A47" s="3" t="inlineStr">
        <is>
          <t>Adds staff hours to an event's ROI, compares the same hours against one alternative, and returns a keep, fix, or cut verdict.</t>
        </is>
      </c>
    </row>
    <row r="48">
      <c r="A48" s="3" t="inlineStr">
        <is>
          <t>Read the guide: nonprofitstrategy.org/fundraising-event-roi/</t>
        </is>
      </c>
    </row>
  </sheetData>
  <pageMargins left="0.75" right="0.75" top="1" bottom="1" header="0.5" footer="0.5"/>
  <pageSetup orientation="portrait" fitToHeight="0" fitToWidth="1"/>
  <headerFooter>
    <oddHeader>&amp;C&amp;"Georgia,Regular"Event ROI worksheet. Read the guide: nonprofitstrategy.org/fundraising-event-roi/</oddHeader>
    <oddFooter>&amp;C&amp;"Georgia,Regular"Nonprofit Strategy, nonprofitstrategy.org. Licensed CC BY 4.0: use it, adapt it, credit the source.</oddFooter>
    <evenHeader/>
    <evenFooter/>
    <firstHeader/>
    <firstFooter/>
  </headerFooter>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1"/>
  </sheetPr>
  <dimension ref="A1:C25"/>
  <sheetViews>
    <sheetView workbookViewId="0">
      <selection activeCell="A1" sqref="A1"/>
    </sheetView>
  </sheetViews>
  <sheetFormatPr baseColWidth="8" defaultRowHeight="15"/>
  <cols>
    <col width="30" customWidth="1" min="1" max="1"/>
    <col width="20" customWidth="1" min="2" max="2"/>
    <col width="44" customWidth="1" min="3" max="3"/>
  </cols>
  <sheetData>
    <row r="1">
      <c r="A1" s="1" t="inlineStr">
        <is>
          <t>Compare, the same hours redirected</t>
        </is>
      </c>
    </row>
    <row r="2">
      <c r="A2" s="3" t="inlineStr">
        <is>
          <t>Uses the staff hours the Event tab already computed. Fill in your own assumptions for one alternative to see the two nets side by side.</t>
        </is>
      </c>
    </row>
    <row r="4">
      <c r="A4" s="2" t="inlineStr">
        <is>
          <t>Staff hours available</t>
        </is>
      </c>
      <c r="B4" s="3">
        <f>EventStaffHours</f>
        <v/>
      </c>
      <c r="C4" s="4" t="inlineStr">
        <is>
          <t>Pulled from the Event tab. The same people, the same hours, doing something else.</t>
        </is>
      </c>
    </row>
    <row r="5">
      <c r="A5" s="2" t="inlineStr">
        <is>
          <t>Alternative</t>
        </is>
      </c>
      <c r="B5" s="3" t="inlineStr">
        <is>
          <t>Major donor push, worked example</t>
        </is>
      </c>
      <c r="C5" s="4" t="inlineStr">
        <is>
          <t>Name the one alternative you are testing this hour against. A major gift push or a renewal mailing are the two most common.</t>
        </is>
      </c>
    </row>
    <row r="6">
      <c r="A6" s="2" t="inlineStr">
        <is>
          <t>Number of prospects or pieces</t>
        </is>
      </c>
      <c r="B6" s="3" t="n">
        <v>40</v>
      </c>
      <c r="C6" s="4" t="inlineStr">
        <is>
          <t>How many people the alternative reaches.</t>
        </is>
      </c>
    </row>
    <row r="7">
      <c r="A7" s="2" t="inlineStr">
        <is>
          <t>Response rate</t>
        </is>
      </c>
      <c r="B7" s="12" t="n">
        <v>0.65</v>
      </c>
      <c r="C7" s="4" t="inlineStr">
        <is>
          <t>Share who give. Use last year's actuals for this line if you have them.</t>
        </is>
      </c>
    </row>
    <row r="8">
      <c r="A8" s="2" t="inlineStr">
        <is>
          <t>Average gift</t>
        </is>
      </c>
      <c r="B8" s="10" t="n">
        <v>7500</v>
      </c>
      <c r="C8" s="4" t="inlineStr">
        <is>
          <t>Average gift among those who respond.</t>
        </is>
      </c>
    </row>
    <row r="9">
      <c r="A9" s="2" t="inlineStr">
        <is>
          <t>Direct cost of the alternative</t>
        </is>
      </c>
      <c r="B9" s="10" t="n">
        <v>2000</v>
      </c>
      <c r="C9" s="4" t="inlineStr">
        <is>
          <t>Materials, mileage, anything beyond staff time.</t>
        </is>
      </c>
    </row>
    <row r="10">
      <c r="A10" s="2" t="inlineStr">
        <is>
          <t>Staff cost</t>
        </is>
      </c>
      <c r="B10" s="10">
        <f>EventStaffCost</f>
        <v/>
      </c>
      <c r="C10" s="4" t="inlineStr">
        <is>
          <t>Same hours, same loaded rate as the Event tab. The value of the time does not change because the task did.</t>
        </is>
      </c>
    </row>
    <row r="12">
      <c r="A12" s="5" t="inlineStr">
        <is>
          <t>What the alternative returns</t>
        </is>
      </c>
    </row>
    <row r="13">
      <c r="A13" s="2" t="inlineStr">
        <is>
          <t>Total raised</t>
        </is>
      </c>
      <c r="B13" s="10">
        <f>B6*B7*B8</f>
        <v/>
      </c>
      <c r="C13" s="4" t="inlineStr">
        <is>
          <t>Prospects times response rate times average gift.</t>
        </is>
      </c>
    </row>
    <row r="14">
      <c r="A14" s="2" t="inlineStr">
        <is>
          <t>Net</t>
        </is>
      </c>
      <c r="B14" s="10">
        <f>B13-B9-B10</f>
        <v/>
      </c>
      <c r="C14" s="4" t="inlineStr">
        <is>
          <t>Total raised minus the alternative's direct cost minus staff cost.</t>
        </is>
      </c>
    </row>
    <row r="15">
      <c r="A15" s="2" t="inlineStr">
        <is>
          <t>Net per staff hour</t>
        </is>
      </c>
      <c r="B15" s="11">
        <f>B14/B4</f>
        <v/>
      </c>
      <c r="C15" s="4" t="inlineStr">
        <is>
          <t>Net divided by the same staff hours.</t>
        </is>
      </c>
    </row>
    <row r="17">
      <c r="A17" s="5" t="inlineStr">
        <is>
          <t>Side by side</t>
        </is>
      </c>
    </row>
    <row r="18">
      <c r="A18" s="5" t="inlineStr"/>
      <c r="B18" s="5" t="inlineStr">
        <is>
          <t>Event</t>
        </is>
      </c>
      <c r="C18" s="5" t="inlineStr">
        <is>
          <t>Compare</t>
        </is>
      </c>
    </row>
    <row r="19">
      <c r="A19" s="5" t="inlineStr">
        <is>
          <t>Fully loaded net</t>
        </is>
      </c>
      <c r="B19" s="13">
        <f>EventFullyLoadedNet</f>
        <v/>
      </c>
      <c r="C19" s="13">
        <f>B14</f>
        <v/>
      </c>
    </row>
    <row r="20">
      <c r="A20" s="5" t="inlineStr">
        <is>
          <t>Net per staff hour</t>
        </is>
      </c>
      <c r="B20" s="14">
        <f>EventNetPerHour</f>
        <v/>
      </c>
      <c r="C20" s="14">
        <f>B15</f>
        <v/>
      </c>
    </row>
    <row r="23">
      <c r="A23" s="1" t="inlineStr">
        <is>
          <t>Event ROI worksheet</t>
        </is>
      </c>
    </row>
    <row r="24">
      <c r="A24" s="3" t="inlineStr">
        <is>
          <t>Adds staff hours to an event's ROI, compares the same hours against one alternative, and returns a keep, fix, or cut verdict.</t>
        </is>
      </c>
    </row>
    <row r="25">
      <c r="A25" s="3" t="inlineStr">
        <is>
          <t>Read the guide: nonprofitstrategy.org/fundraising-event-roi/</t>
        </is>
      </c>
    </row>
  </sheetData>
  <pageMargins left="0.75" right="0.75" top="1" bottom="1" header="0.5" footer="0.5"/>
  <pageSetup orientation="portrait" fitToHeight="0" fitToWidth="1"/>
  <headerFooter>
    <oddHeader>&amp;C&amp;"Georgia,Regular"Event ROI worksheet. Read the guide: nonprofitstrategy.org/fundraising-event-roi/</oddHeader>
    <oddFooter>&amp;C&amp;"Georgia,Regular"Nonprofit Strategy, nonprofitstrategy.org. Licensed CC BY 4.0: use it, adapt it, credit the source.</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25"/>
  <sheetViews>
    <sheetView workbookViewId="0">
      <selection activeCell="A1" sqref="A1"/>
    </sheetView>
  </sheetViews>
  <sheetFormatPr baseColWidth="8" defaultRowHeight="15"/>
  <cols>
    <col width="34" customWidth="1" min="1" max="1"/>
    <col width="60" customWidth="1" min="2" max="2"/>
  </cols>
  <sheetData>
    <row r="1">
      <c r="A1" s="1" t="inlineStr">
        <is>
          <t>Decision, keep, fix, or cut</t>
        </is>
      </c>
    </row>
    <row r="2">
      <c r="A2" s="3" t="inlineStr">
        <is>
          <t>Pulls the numbers from the Event and Compare tabs and returns a verdict. Change an assumption on either tab and the verdict updates.</t>
        </is>
      </c>
    </row>
    <row r="4">
      <c r="A4" s="2" t="inlineStr">
        <is>
          <t>This event's fully loaded net</t>
        </is>
      </c>
      <c r="B4" s="10">
        <f>EventFullyLoadedNet</f>
        <v/>
      </c>
    </row>
    <row r="5">
      <c r="A5" s="2" t="inlineStr">
        <is>
          <t>This event's net per staff hour</t>
        </is>
      </c>
      <c r="B5" s="11">
        <f>EventNetPerHour</f>
        <v/>
      </c>
    </row>
    <row r="6">
      <c r="A6" s="2" t="inlineStr">
        <is>
          <t>The alternative's net</t>
        </is>
      </c>
      <c r="B6" s="10">
        <f>CompareNet</f>
        <v/>
      </c>
    </row>
    <row r="7">
      <c r="A7" s="2" t="inlineStr">
        <is>
          <t>The alternative's net per staff hour</t>
        </is>
      </c>
      <c r="B7" s="11">
        <f>CompareNetPerHour</f>
        <v/>
      </c>
    </row>
    <row r="9">
      <c r="A9" s="5" t="inlineStr">
        <is>
          <t>The three thresholds</t>
        </is>
      </c>
    </row>
    <row r="10" ht="34" customHeight="1">
      <c r="A10" s="4" t="inlineStr">
        <is>
          <t>Keep. The fully loaded net is positive and at or above the alternative's net, and the event reaches new donor households a mailing would not have reached.</t>
        </is>
      </c>
    </row>
    <row r="11" ht="34" customHeight="1">
      <c r="A11" s="4" t="inlineStr">
        <is>
          <t>Fix. The fully loaded net is positive but below the alternative, and one lever, the sponsorship floor, the auction, or the program length, can plausibly close half the gap without more staff hours.</t>
        </is>
      </c>
    </row>
    <row r="12" ht="34" customHeight="1">
      <c r="A12" s="4" t="inlineStr">
        <is>
          <t>Cut. The fully loaded net is at or below zero, or three years of fixes have not closed the gap.</t>
        </is>
      </c>
    </row>
    <row r="14">
      <c r="A14" s="2" t="inlineStr">
        <is>
          <t>Verdict</t>
        </is>
      </c>
      <c r="B14" s="15">
        <f>IF(EventFullyLoadedNet&lt;=0,"Cut",IF(EventFullyLoadedNet&gt;=CompareNet,"Keep","Fix"))</f>
        <v/>
      </c>
      <c r="C14" s="4" t="inlineStr">
        <is>
          <t>Computed from the two nets above.</t>
        </is>
      </c>
    </row>
    <row r="15">
      <c r="A15" s="2" t="inlineStr">
        <is>
          <t>Gap to close, if Fix</t>
        </is>
      </c>
      <c r="B15" s="10">
        <f>IF(B14="Fix",CompareNet-EventFullyLoadedNet,"")</f>
        <v/>
      </c>
      <c r="C15" s="4" t="inlineStr">
        <is>
          <t>What the fix below needs to recover.</t>
        </is>
      </c>
    </row>
    <row r="17">
      <c r="A17" s="5" t="inlineStr">
        <is>
          <t>Three fixes before a cut</t>
        </is>
      </c>
    </row>
    <row r="18" ht="48" customHeight="1">
      <c r="A18" s="4" t="inlineStr">
        <is>
          <t>Raise the sponsorship floor first. A higher tier costs the same handful of thank you calls as a lower one, so it moves dollars without adding staff hours.</t>
        </is>
      </c>
    </row>
    <row r="19" ht="48" customHeight="1">
      <c r="A19" s="4" t="inlineStr">
        <is>
          <t>Cut the auction second. Item solicitation, cataloging, bidding software, and day of reconciliation usually consume more staff hours per dollar than any other line.</t>
        </is>
      </c>
    </row>
    <row r="20" ht="48" customHeight="1">
      <c r="A20" s="4" t="inlineStr">
        <is>
          <t>Shorten the program third. A tighter formal program raises the average gift per minute of the ask and trims the hours and the vendor overtime that pad the direct cost line.</t>
        </is>
      </c>
    </row>
    <row r="23">
      <c r="A23" s="1" t="inlineStr">
        <is>
          <t>Event ROI worksheet</t>
        </is>
      </c>
    </row>
    <row r="24">
      <c r="A24" s="3" t="inlineStr">
        <is>
          <t>Adds staff hours to an event's ROI, compares the same hours against one alternative, and returns a keep, fix, or cut verdict.</t>
        </is>
      </c>
    </row>
    <row r="25">
      <c r="A25" s="3" t="inlineStr">
        <is>
          <t>Read the guide: nonprofitstrategy.org/fundraising-event-roi/</t>
        </is>
      </c>
    </row>
  </sheetData>
  <pageMargins left="0.75" right="0.75" top="1" bottom="1" header="0.5" footer="0.5"/>
  <pageSetup orientation="portrait" fitToHeight="0" fitToWidth="1"/>
  <headerFooter>
    <oddHeader>&amp;C&amp;"Georgia,Regular"Event ROI worksheet. Read the guide: nonprofitstrategy.org/fundraising-event-roi/</oddHeader>
    <oddFooter>&amp;C&amp;"Georgia,Regular"Nonprofit Strategy, nonprofitstrategy.org. Licensed CC BY 4.0: use it, adapt it, credit the source.</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Nonprofit Strategy</dc:creator>
  <dc:title xmlns:dc="http://purl.org/dc/elements/1.1/">Event ROI worksheet</dc:title>
  <dcterms:created xmlns:dcterms="http://purl.org/dc/terms/" xmlns:xsi="http://www.w3.org/2001/XMLSchema-instance" xsi:type="dcterms:W3CDTF">2026-09-22T14:03:47Z</dcterms:created>
  <dcterms:modified xmlns:dcterms="http://purl.org/dc/terms/" xmlns:xsi="http://www.w3.org/2001/XMLSchema-instance" xsi:type="dcterms:W3CDTF">2026-09-22T14:03:47Z</dcterms:modified>
</cp:coreProperties>
</file>